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espe\Desktop\MCC 2019-2020 -COVID 19\2D-Covid-19\"/>
    </mc:Choice>
  </mc:AlternateContent>
  <bookViews>
    <workbookView xWindow="0" yWindow="0" windowWidth="20490" windowHeight="8310"/>
  </bookViews>
  <sheets>
    <sheet name="Fiche générale" sheetId="6" r:id="rId1"/>
    <sheet name="M2 DOC Annualisé" sheetId="40" r:id="rId2"/>
    <sheet name="Listes" sheetId="3" state="hidden" r:id="rId3"/>
  </sheets>
  <externalReferences>
    <externalReference r:id="rId4"/>
    <externalReference r:id="rId5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1">'M2 DOC Annualisé'!$1:$16</definedName>
    <definedName name="ISEM">Listes!$E$74:$E$79</definedName>
    <definedName name="LASH">Listes!$F$74:$F$84</definedName>
    <definedName name="liste_cmp" localSheetId="1">[1]Listes!$A$7:$E$7</definedName>
    <definedName name="liste_cmp">Listes!$A$73:$J$73</definedName>
    <definedName name="liste_ELP">Listes!$G$2:$G$10</definedName>
    <definedName name="liste_nature_controle" localSheetId="1">[1]Listes!$C$2:$C$4</definedName>
    <definedName name="liste_nature_controle">Listes!$C$2:$C$4</definedName>
    <definedName name="liste_type_controle" localSheetId="1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1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1">#REF!</definedName>
    <definedName name="tab_cmp">#REF!</definedName>
    <definedName name="tab_code_dip" localSheetId="1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0" l="1"/>
  <c r="B3" i="40"/>
  <c r="B2" i="40"/>
  <c r="B4" i="6"/>
  <c r="B4" i="40"/>
</calcChain>
</file>

<file path=xl/comments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<sst xmlns="http://schemas.openxmlformats.org/spreadsheetml/2006/main" count="334" uniqueCount="219">
  <si>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</si>
  <si>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</si>
  <si>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</si>
  <si>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</si>
  <si>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</si>
  <si>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</si>
  <si>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</si>
  <si>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</si>
  <si>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</si>
  <si>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</si>
  <si>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</si>
  <si>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</si>
  <si>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</si>
  <si>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</si>
  <si>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</si>
  <si>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</si>
  <si>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</si>
  <si>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</si>
  <si>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</si>
  <si>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</si>
  <si>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</si>
  <si>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</si>
  <si>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</si>
  <si>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</si>
  <si>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</si>
  <si>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</si>
  <si>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</si>
  <si>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</si>
  <si>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</si>
  <si>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</si>
  <si>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</si>
  <si>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</si>
  <si>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</si>
  <si>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</si>
  <si>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</si>
  <si>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</si>
  <si>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</si>
  <si>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</si>
  <si>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</si>
  <si>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</si>
  <si>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</si>
  <si>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</si>
  <si>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</si>
  <si>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</si>
  <si>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</si>
  <si>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</si>
  <si>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</si>
  <si>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</si>
  <si>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</si>
  <si>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</si>
  <si>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</si>
  <si>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</si>
  <si>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</si>
  <si>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</si>
  <si>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</si>
  <si>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</si>
  <si>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</si>
  <si>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</si>
  <si>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</si>
  <si>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</si>
  <si>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</si>
  <si>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</si>
  <si>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</si>
  <si>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</si>
  <si>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</si>
  <si>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</si>
  <si>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</si>
  <si>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</si>
  <si>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</si>
  <si>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</si>
  <si>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</si>
  <si>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</si>
  <si>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</si>
  <si>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</si>
  <si>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</si>
  <si>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</si>
  <si>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</si>
  <si>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</si>
  <si>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</si>
  <si>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</si>
  <si>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</si>
  <si>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</si>
  <si>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</si>
  <si>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</si>
  <si>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</si>
  <si>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</si>
  <si>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</si>
  <si>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</si>
  <si>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</si>
  <si>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</si>
  <si>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</si>
  <si>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</si>
  <si>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</si>
  <si>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</si>
  <si>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</si>
  <si>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</si>
  <si>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</si>
  <si>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</si>
  <si>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</si>
  <si>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</si>
  <si>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</si>
  <si>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</si>
  <si>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</si>
  <si>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</si>
  <si>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</si>
  <si>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</si>
  <si>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</si>
  <si>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</si>
  <si>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</si>
  <si>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</si>
  <si>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</si>
  <si>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</si>
  <si>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</si>
  <si>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</si>
  <si>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</si>
  <si>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</si>
  <si>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</si>
  <si>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</si>
  <si>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</si>
  <si>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</si>
  <si>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</si>
  <si>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</si>
  <si>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</si>
  <si>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</si>
  <si>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</si>
  <si>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</si>
  <si>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</si>
  <si>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</si>
  <si>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</si>
  <si>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</si>
  <si>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</si>
  <si>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</si>
  <si>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</si>
  <si>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</si>
  <si>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</si>
  <si>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</si>
  <si>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</si>
  <si>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</si>
  <si>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</si>
  <si>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</si>
  <si>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</si>
  <si>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</si>
  <si>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</si>
  <si>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</si>
  <si>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</si>
  <si>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</si>
  <si>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</si>
  <si>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</si>
  <si>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</si>
  <si>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</si>
  <si>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</si>
  <si>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</si>
  <si>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</si>
  <si>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</si>
  <si>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</si>
  <si>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</si>
  <si>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</si>
  <si>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</si>
  <si>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</si>
  <si>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</si>
  <si>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</si>
  <si>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</si>
  <si>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</si>
  <si>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</si>
  <si>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</si>
  <si>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</si>
  <si>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</si>
  <si>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</si>
  <si>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</si>
  <si>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</si>
  <si>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</si>
  <si>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</si>
  <si>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</si>
  <si>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</si>
  <si>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</si>
  <si>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</si>
  <si>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</si>
  <si>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</si>
  <si>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</si>
  <si>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</si>
  <si>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</si>
  <si>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</si>
  <si>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</si>
  <si>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</si>
  <si>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</si>
  <si>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>Oui</t>
  </si>
  <si>
    <t>LV</t>
  </si>
  <si>
    <t>Non</t>
  </si>
  <si>
    <t>Mise en situation professionnelle</t>
  </si>
  <si>
    <t>Contexte d'exercice</t>
  </si>
  <si>
    <t>Culture commune et scientifique</t>
  </si>
  <si>
    <t>Stage et accompagnement</t>
  </si>
  <si>
    <t>Gestion d'un centre de ressources</t>
  </si>
  <si>
    <t>Master 2 MEEF 2D DOC</t>
  </si>
  <si>
    <t>Tice</t>
  </si>
  <si>
    <t>VM2DO2</t>
  </si>
  <si>
    <t>Culture de l'information et apprentissages informationnels</t>
  </si>
  <si>
    <t>Politique documentaire</t>
  </si>
  <si>
    <t xml:space="preserve">Gestion de la documentation </t>
  </si>
  <si>
    <t xml:space="preserve">Mémoire et soutenance </t>
  </si>
  <si>
    <t>Documentation</t>
  </si>
  <si>
    <t xml:space="preserve">M2 : Annualisation, cf ci-dessous. </t>
  </si>
  <si>
    <t>VMU2DO1</t>
  </si>
  <si>
    <t>VMU2DO2</t>
  </si>
  <si>
    <t>VMEDO21</t>
  </si>
  <si>
    <t>VMEDO22</t>
  </si>
  <si>
    <t>VMU2DO3</t>
  </si>
  <si>
    <t>VMECC1</t>
  </si>
  <si>
    <t>VMECC2</t>
  </si>
  <si>
    <t>VMEDO3</t>
  </si>
  <si>
    <t>VMU2DO4</t>
  </si>
  <si>
    <t>VMEDO41</t>
  </si>
  <si>
    <t>VMEDO43</t>
  </si>
  <si>
    <t>REU</t>
  </si>
  <si>
    <t>Résultat sans note</t>
  </si>
  <si>
    <t xml:space="preserve">M2 : Validation de l'UE si note &gt; ou = à 10/20. Tous les éléments constitutifs de l'UE se compensent. Les UE se compensent entre elles sous réserve de validation des seuils à 10 pour LV, TICE, mémoire professionnel et mise en situation professionnelle avec validation binaire du stage (Résultat sans note) et du seuil à 8 pour les autres UE. </t>
  </si>
  <si>
    <t xml:space="preserve">Année validée si moyenne &gt; ou = à 10/20 et sous réserve de validation des seuils à 8 pour toutes les UE sauf mise en situation professionnelle, stage de façon binaire (acquis/non acquis), mémoire, et pour les éléments constitutifs LV et TICE : seuil à 10. </t>
  </si>
  <si>
    <t xml:space="preserve">Redoublement soumis à l'avis du jury et sous réserve d'assiduité aux cours, stages, formations spécifiques et examens. L'attention sera également portée sur le nombre d'absences non justifiées à l'année. </t>
  </si>
  <si>
    <t xml:space="preserve">Obligation de valider le stage du M2 (résultat sans note) et seuils à 8 aux UE et à 10 aux ECUE LV, TICE, mémoire et UE mise en situation professionnelle.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</si>
</sst>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48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3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8" fillId="0" borderId="1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7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20" fillId="2" borderId="9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22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19" fillId="0" borderId="2" xfId="0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24" fillId="0" borderId="8" xfId="1" applyBorder="1"/>
    <xf numFmtId="0" fontId="24" fillId="0" borderId="5" xfId="1" applyBorder="1"/>
    <xf numFmtId="0" fontId="24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24" fillId="0" borderId="11" xfId="1" applyBorder="1" applyAlignment="1">
      <alignment vertical="center" wrapText="1"/>
    </xf>
    <xf numFmtId="0" fontId="24" fillId="0" borderId="12" xfId="1" applyBorder="1" applyAlignment="1">
      <alignment vertical="center"/>
    </xf>
    <xf numFmtId="0" fontId="24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5" fillId="6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5" fillId="6" borderId="2" xfId="0" applyFont="1" applyFill="1" applyBorder="1" applyAlignment="1" applyProtection="1">
      <alignment horizontal="center"/>
      <protection locked="0"/>
    </xf>
    <xf numFmtId="0" fontId="25" fillId="6" borderId="3" xfId="0" applyFont="1" applyFill="1" applyBorder="1" applyAlignment="1" applyProtection="1">
      <alignment horizontal="center"/>
      <protection locked="0"/>
    </xf>
    <xf numFmtId="0" fontId="25" fillId="6" borderId="4" xfId="0" applyFont="1" applyFill="1" applyBorder="1" applyAlignment="1" applyProtection="1">
      <alignment horizontal="center"/>
      <protection locked="0"/>
    </xf>
    <xf numFmtId="0" fontId="17" fillId="6" borderId="2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0" fontId="12" fillId="6" borderId="2" xfId="0" applyFont="1" applyFill="1" applyBorder="1" applyAlignment="1" applyProtection="1">
      <alignment horizontal="left" vertical="center"/>
      <protection locked="0"/>
    </xf>
    <xf numFmtId="0" fontId="12" fillId="6" borderId="3" xfId="0" applyFont="1" applyFill="1" applyBorder="1" applyAlignment="1" applyProtection="1">
      <alignment horizontal="left" vertical="center"/>
      <protection locked="0"/>
    </xf>
    <xf numFmtId="0" fontId="12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</cellXfs>
  <cellStyles count="2">
    <cellStyle name="Lien hypertexte" xfId="1" builtinId="8"/>
    <cellStyle name="Normal" xfId="0" builtinId="0"/>
  </cellStyles>
  <dxfs count="8"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es%20Documents/DEVE/Cellule%20APOGEE/2018%20MODULO/MCC/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abantdominique/Library/Containers/com.microsoft.Excel/Data/Documents/M:/Volumes/Mes%20Documents/DEVE/Cellule%20APOGEE/2018%20MODULO/MCC/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Fiche générale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29"/>
  <sheetViews>
    <sheetView showGridLines="0" tabSelected="1" workbookViewId="0">
      <selection activeCell="A17" sqref="A17:I17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80" t="s">
        <v>179</v>
      </c>
      <c r="B1" s="81"/>
      <c r="C1" s="82"/>
      <c r="D1" s="82"/>
      <c r="E1" s="82"/>
      <c r="F1" s="82"/>
      <c r="G1" s="82"/>
      <c r="H1" s="82"/>
      <c r="I1" s="83"/>
      <c r="J1" s="24"/>
    </row>
    <row r="2" spans="1:10" s="16" customFormat="1" ht="24.95" customHeight="1" x14ac:dyDescent="0.35">
      <c r="A2" s="29" t="s">
        <v>40</v>
      </c>
      <c r="B2" s="75" t="s">
        <v>17</v>
      </c>
      <c r="C2" s="79"/>
      <c r="D2" s="79"/>
      <c r="E2" s="79"/>
      <c r="F2" s="79"/>
      <c r="G2" s="79"/>
      <c r="H2" s="79"/>
      <c r="I2" s="79"/>
      <c r="J2" s="17"/>
    </row>
    <row r="3" spans="1:10" s="15" customFormat="1" ht="24.95" customHeight="1" x14ac:dyDescent="0.5">
      <c r="A3" s="30" t="s">
        <v>38</v>
      </c>
      <c r="B3" s="90" t="s">
        <v>89</v>
      </c>
      <c r="C3" s="91"/>
      <c r="D3" s="91"/>
      <c r="E3" s="91"/>
      <c r="F3" s="91"/>
      <c r="G3" s="91"/>
      <c r="H3" s="91"/>
      <c r="I3" s="92"/>
      <c r="J3" s="25"/>
    </row>
    <row r="4" spans="1:10" s="15" customFormat="1" ht="24.95" customHeight="1" x14ac:dyDescent="0.5">
      <c r="A4" s="30" t="s">
        <v>172</v>
      </c>
      <c r="B4" s="38" t="str">
        <f>IF(AND(B2="IAE",B3="Management et commerce international"),"GMMC18",IFERROR(VLOOKUP(B3,tab_code_dip,2,FALSE),"-"))</f>
        <v>VMM2D18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35">
      <c r="A5" s="29" t="s">
        <v>57</v>
      </c>
      <c r="B5" s="76" t="s">
        <v>184</v>
      </c>
      <c r="C5" s="23" t="s">
        <v>178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58</v>
      </c>
      <c r="B6" s="77" t="s">
        <v>184</v>
      </c>
      <c r="C6" s="23" t="s">
        <v>177</v>
      </c>
      <c r="D6" s="28"/>
      <c r="E6" s="28"/>
      <c r="F6" s="28"/>
      <c r="G6" s="28"/>
      <c r="H6" s="28"/>
      <c r="I6" s="28"/>
      <c r="J6" s="25"/>
    </row>
    <row r="7" spans="1:10" ht="20.100000000000001" customHeight="1" x14ac:dyDescent="0.2">
      <c r="A7" s="93" t="s">
        <v>46</v>
      </c>
      <c r="B7" s="94"/>
      <c r="C7" s="94"/>
      <c r="D7" s="94"/>
      <c r="E7" s="94"/>
      <c r="F7" s="94"/>
      <c r="G7" s="94"/>
      <c r="H7" s="94"/>
      <c r="I7" s="95"/>
    </row>
    <row r="8" spans="1:10" x14ac:dyDescent="0.25">
      <c r="A8" s="20" t="s">
        <v>41</v>
      </c>
      <c r="B8" s="18"/>
      <c r="C8" s="18"/>
      <c r="D8" s="18"/>
      <c r="E8" s="18"/>
      <c r="F8" s="18"/>
      <c r="G8" s="18"/>
      <c r="H8" s="18"/>
      <c r="I8" s="18"/>
    </row>
    <row r="9" spans="1:10" s="19" customFormat="1" x14ac:dyDescent="0.2">
      <c r="A9" s="96" t="s">
        <v>42</v>
      </c>
      <c r="B9" s="97"/>
      <c r="C9" s="97"/>
      <c r="D9" s="97"/>
      <c r="E9" s="97"/>
      <c r="F9" s="97"/>
      <c r="G9" s="97"/>
      <c r="H9" s="97"/>
      <c r="I9" s="98"/>
      <c r="J9" s="26"/>
    </row>
    <row r="10" spans="1:10" s="33" customFormat="1" x14ac:dyDescent="0.25">
      <c r="A10" s="102" t="s">
        <v>215</v>
      </c>
      <c r="B10" s="103"/>
      <c r="C10" s="103"/>
      <c r="D10" s="103"/>
      <c r="E10" s="103"/>
      <c r="F10" s="103"/>
      <c r="G10" s="103"/>
      <c r="H10" s="103"/>
      <c r="I10" s="104"/>
      <c r="J10" s="32"/>
    </row>
    <row r="11" spans="1:10" s="19" customFormat="1" x14ac:dyDescent="0.25">
      <c r="A11" s="84"/>
      <c r="B11" s="85"/>
      <c r="C11" s="85"/>
      <c r="D11" s="85"/>
      <c r="E11" s="85"/>
      <c r="F11" s="85"/>
      <c r="G11" s="85"/>
      <c r="H11" s="85"/>
      <c r="I11" s="86"/>
      <c r="J11" s="26"/>
    </row>
    <row r="12" spans="1:10" s="19" customFormat="1" x14ac:dyDescent="0.2">
      <c r="A12" s="99" t="s">
        <v>43</v>
      </c>
      <c r="B12" s="100"/>
      <c r="C12" s="100"/>
      <c r="D12" s="100"/>
      <c r="E12" s="100"/>
      <c r="F12" s="100"/>
      <c r="G12" s="100"/>
      <c r="H12" s="100"/>
      <c r="I12" s="101"/>
      <c r="J12" s="26"/>
    </row>
    <row r="13" spans="1:10" s="33" customFormat="1" x14ac:dyDescent="0.25">
      <c r="A13" s="102" t="s">
        <v>201</v>
      </c>
      <c r="B13" s="103"/>
      <c r="C13" s="103"/>
      <c r="D13" s="103"/>
      <c r="E13" s="103"/>
      <c r="F13" s="103"/>
      <c r="G13" s="103"/>
      <c r="H13" s="103"/>
      <c r="I13" s="104"/>
      <c r="J13" s="32"/>
    </row>
    <row r="14" spans="1:10" s="19" customFormat="1" x14ac:dyDescent="0.25">
      <c r="A14" s="84"/>
      <c r="B14" s="85"/>
      <c r="C14" s="85"/>
      <c r="D14" s="85"/>
      <c r="E14" s="85"/>
      <c r="F14" s="85"/>
      <c r="G14" s="85"/>
      <c r="H14" s="85"/>
      <c r="I14" s="86"/>
      <c r="J14" s="26"/>
    </row>
    <row r="15" spans="1:10" s="21" customFormat="1" x14ac:dyDescent="0.25">
      <c r="A15" s="99" t="s">
        <v>44</v>
      </c>
      <c r="B15" s="100"/>
      <c r="C15" s="100"/>
      <c r="D15" s="100"/>
      <c r="E15" s="100"/>
      <c r="F15" s="100"/>
      <c r="G15" s="100"/>
      <c r="H15" s="100"/>
      <c r="I15" s="101"/>
      <c r="J15" s="27"/>
    </row>
    <row r="16" spans="1:10" s="35" customFormat="1" x14ac:dyDescent="0.25">
      <c r="A16" s="102" t="s">
        <v>216</v>
      </c>
      <c r="B16" s="103"/>
      <c r="C16" s="103"/>
      <c r="D16" s="103"/>
      <c r="E16" s="103"/>
      <c r="F16" s="103"/>
      <c r="G16" s="103"/>
      <c r="H16" s="103"/>
      <c r="I16" s="104"/>
      <c r="J16" s="34"/>
    </row>
    <row r="17" spans="1:10" s="19" customFormat="1" x14ac:dyDescent="0.25">
      <c r="A17" s="84"/>
      <c r="B17" s="85"/>
      <c r="C17" s="85"/>
      <c r="D17" s="85"/>
      <c r="E17" s="85"/>
      <c r="F17" s="85"/>
      <c r="G17" s="85"/>
      <c r="H17" s="85"/>
      <c r="I17" s="86"/>
      <c r="J17" s="26"/>
    </row>
    <row r="18" spans="1:10" s="21" customFormat="1" x14ac:dyDescent="0.25">
      <c r="A18" s="99" t="s">
        <v>45</v>
      </c>
      <c r="B18" s="100"/>
      <c r="C18" s="100"/>
      <c r="D18" s="100"/>
      <c r="E18" s="100"/>
      <c r="F18" s="100"/>
      <c r="G18" s="100"/>
      <c r="H18" s="100"/>
      <c r="I18" s="101"/>
      <c r="J18" s="27"/>
    </row>
    <row r="19" spans="1:10" s="35" customFormat="1" x14ac:dyDescent="0.25">
      <c r="A19" s="102" t="s">
        <v>218</v>
      </c>
      <c r="B19" s="103"/>
      <c r="C19" s="103"/>
      <c r="D19" s="103"/>
      <c r="E19" s="103"/>
      <c r="F19" s="103"/>
      <c r="G19" s="103"/>
      <c r="H19" s="103"/>
      <c r="I19" s="104"/>
      <c r="J19" s="34"/>
    </row>
    <row r="20" spans="1:10" s="19" customFormat="1" x14ac:dyDescent="0.25">
      <c r="A20" s="84"/>
      <c r="B20" s="85"/>
      <c r="C20" s="85"/>
      <c r="D20" s="85"/>
      <c r="E20" s="85"/>
      <c r="F20" s="85"/>
      <c r="G20" s="85"/>
      <c r="H20" s="85"/>
      <c r="I20" s="86"/>
      <c r="J20" s="26"/>
    </row>
    <row r="21" spans="1:10" ht="20.100000000000001" customHeight="1" x14ac:dyDescent="0.25">
      <c r="A21" s="87" t="s">
        <v>47</v>
      </c>
      <c r="B21" s="88"/>
      <c r="C21" s="88"/>
      <c r="D21" s="88"/>
      <c r="E21" s="88"/>
      <c r="F21" s="88"/>
      <c r="G21" s="88"/>
      <c r="H21" s="88"/>
      <c r="I21" s="89"/>
    </row>
    <row r="22" spans="1:10" s="15" customFormat="1" x14ac:dyDescent="0.25">
      <c r="A22" s="105" t="s">
        <v>217</v>
      </c>
      <c r="B22" s="106"/>
      <c r="C22" s="106"/>
      <c r="D22" s="106"/>
      <c r="E22" s="106"/>
      <c r="F22" s="106"/>
      <c r="G22" s="106"/>
      <c r="H22" s="106"/>
      <c r="I22" s="107"/>
      <c r="J22" s="36"/>
    </row>
    <row r="23" spans="1:10" x14ac:dyDescent="0.25">
      <c r="A23" s="84"/>
      <c r="B23" s="85"/>
      <c r="C23" s="85"/>
      <c r="D23" s="85"/>
      <c r="E23" s="85"/>
      <c r="F23" s="85"/>
      <c r="G23" s="85"/>
      <c r="H23" s="85"/>
      <c r="I23" s="86"/>
    </row>
    <row r="24" spans="1:10" ht="20.100000000000001" customHeight="1" x14ac:dyDescent="0.25">
      <c r="A24" s="87" t="s">
        <v>48</v>
      </c>
      <c r="B24" s="88"/>
      <c r="C24" s="88"/>
      <c r="D24" s="88"/>
      <c r="E24" s="88"/>
      <c r="F24" s="88"/>
      <c r="G24" s="88"/>
      <c r="H24" s="88"/>
      <c r="I24" s="89"/>
    </row>
    <row r="25" spans="1:10" ht="20.100000000000001" customHeight="1" x14ac:dyDescent="0.25">
      <c r="A25" s="117" t="s">
        <v>168</v>
      </c>
      <c r="B25" s="118"/>
      <c r="C25" s="118"/>
      <c r="D25" s="118"/>
      <c r="E25" s="118"/>
      <c r="F25" s="118"/>
      <c r="G25" s="118"/>
      <c r="H25" s="118"/>
      <c r="I25" s="119"/>
    </row>
    <row r="26" spans="1:10" ht="15" customHeight="1" x14ac:dyDescent="0.25">
      <c r="A26" s="111" t="s">
        <v>169</v>
      </c>
      <c r="B26" s="112"/>
      <c r="C26" s="112"/>
      <c r="D26" s="112"/>
      <c r="E26" s="112"/>
      <c r="F26" s="112"/>
      <c r="G26" s="112"/>
      <c r="H26" s="112"/>
      <c r="I26" s="113"/>
    </row>
    <row r="27" spans="1:10" ht="20.100000000000001" customHeight="1" x14ac:dyDescent="0.25">
      <c r="A27" s="87" t="s">
        <v>167</v>
      </c>
      <c r="B27" s="88"/>
      <c r="C27" s="88"/>
      <c r="D27" s="88"/>
      <c r="E27" s="88"/>
      <c r="F27" s="88"/>
      <c r="G27" s="88"/>
      <c r="H27" s="88"/>
      <c r="I27" s="89"/>
    </row>
    <row r="28" spans="1:10" ht="26.25" customHeight="1" x14ac:dyDescent="0.25">
      <c r="A28" s="114" t="s">
        <v>170</v>
      </c>
      <c r="B28" s="115"/>
      <c r="C28" s="115"/>
      <c r="D28" s="115"/>
      <c r="E28" s="115"/>
      <c r="F28" s="115"/>
      <c r="G28" s="115"/>
      <c r="H28" s="115"/>
      <c r="I28" s="116"/>
    </row>
    <row r="29" spans="1:10" x14ac:dyDescent="0.25">
      <c r="A29" s="108" t="s">
        <v>171</v>
      </c>
      <c r="B29" s="109"/>
      <c r="C29" s="109"/>
      <c r="D29" s="109"/>
      <c r="E29" s="109"/>
      <c r="F29" s="109"/>
      <c r="G29" s="109"/>
      <c r="H29" s="109"/>
      <c r="I29" s="110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</mergeCells>
  <phoneticPr fontId="2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29:I29" r:id="rId1" display="Arrêté du 25 avril 2002 relatif au diplôme national de master"/>
    <hyperlink ref="A28:I28" r:id="rId2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2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Normal="100" zoomScalePageLayoutView="144" workbookViewId="0">
      <selection activeCell="J22" sqref="J22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4" t="s">
        <v>179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</row>
    <row r="2" spans="1:14" ht="20.100000000000001" customHeight="1" x14ac:dyDescent="0.2">
      <c r="A2" s="40" t="s">
        <v>40</v>
      </c>
      <c r="B2" s="125" t="str">
        <f>'Fiche générale'!B2</f>
        <v>ESPE</v>
      </c>
      <c r="C2" s="125"/>
      <c r="D2" s="125"/>
      <c r="E2" s="125"/>
      <c r="F2" s="39"/>
      <c r="G2" s="39"/>
      <c r="H2" s="39"/>
      <c r="I2" s="39"/>
      <c r="J2" s="39"/>
      <c r="K2" s="39"/>
    </row>
    <row r="3" spans="1:14" ht="20.100000000000001" customHeight="1" x14ac:dyDescent="0.2">
      <c r="A3" s="40" t="s">
        <v>38</v>
      </c>
      <c r="B3" s="126" t="str">
        <f>'Fiche générale'!B3:I3</f>
        <v>Métiers de l'enseignement de l'éducation et de la formation (MEEF), 2e degré</v>
      </c>
      <c r="C3" s="127"/>
      <c r="D3" s="127"/>
      <c r="E3" s="127"/>
      <c r="F3" s="127"/>
      <c r="G3" s="127"/>
      <c r="H3" s="127"/>
      <c r="I3" s="127"/>
      <c r="J3" s="128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29">
        <v>288</v>
      </c>
      <c r="E4" s="129"/>
      <c r="F4" s="130" t="s">
        <v>39</v>
      </c>
      <c r="G4" s="131"/>
      <c r="H4" s="132" t="s">
        <v>200</v>
      </c>
      <c r="I4" s="133"/>
      <c r="J4" s="133"/>
      <c r="K4" s="133"/>
      <c r="L4" s="133"/>
      <c r="M4" s="133"/>
      <c r="N4" s="134"/>
    </row>
    <row r="5" spans="1:14" ht="20.100000000000001" customHeight="1" x14ac:dyDescent="0.2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8" t="s">
        <v>195</v>
      </c>
      <c r="C6" s="42" t="s">
        <v>174</v>
      </c>
      <c r="D6" s="135">
        <v>180</v>
      </c>
      <c r="E6" s="136"/>
      <c r="F6" s="130" t="s">
        <v>3</v>
      </c>
      <c r="G6" s="131"/>
      <c r="H6" s="137" t="s">
        <v>193</v>
      </c>
      <c r="I6" s="138"/>
      <c r="J6" s="138"/>
      <c r="K6" s="138"/>
      <c r="L6" s="138"/>
      <c r="M6" s="138"/>
      <c r="N6" s="139"/>
    </row>
    <row r="7" spans="1:14" ht="20.100000000000001" customHeight="1" x14ac:dyDescent="0.2">
      <c r="A7" s="40" t="s">
        <v>49</v>
      </c>
      <c r="B7" s="69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">
      <c r="B9" s="46" t="s">
        <v>4</v>
      </c>
      <c r="C9" s="47" t="s">
        <v>31</v>
      </c>
      <c r="D9" s="44"/>
      <c r="E9" s="140" t="s">
        <v>56</v>
      </c>
      <c r="F9" s="141"/>
      <c r="G9" s="140" t="s">
        <v>51</v>
      </c>
      <c r="H9" s="141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0" t="s">
        <v>55</v>
      </c>
      <c r="F10" s="121"/>
      <c r="G10" s="122"/>
      <c r="H10" s="123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">
      <c r="D13" s="53"/>
      <c r="E13" s="142"/>
      <c r="F13" s="142"/>
      <c r="G13" s="78"/>
      <c r="H13" s="53"/>
      <c r="I13" s="53"/>
    </row>
    <row r="14" spans="1:14" ht="26.25" customHeight="1" x14ac:dyDescent="0.25">
      <c r="B14" s="56"/>
      <c r="C14" s="53"/>
      <c r="D14" s="53"/>
      <c r="E14" s="78"/>
      <c r="F14" s="78"/>
      <c r="G14" s="78"/>
      <c r="H14" s="53"/>
      <c r="I14" s="53"/>
      <c r="J14" s="143" t="s">
        <v>32</v>
      </c>
      <c r="K14" s="144"/>
      <c r="L14" s="145"/>
      <c r="M14" s="143" t="s">
        <v>33</v>
      </c>
      <c r="N14" s="145"/>
    </row>
    <row r="15" spans="1:14" ht="39.75" customHeight="1" x14ac:dyDescent="0.25">
      <c r="C15" s="57"/>
      <c r="D15" s="57"/>
      <c r="E15" s="58"/>
      <c r="F15" s="58"/>
      <c r="G15" s="58"/>
      <c r="H15" s="58"/>
      <c r="I15" s="59"/>
      <c r="J15" s="60" t="s">
        <v>34</v>
      </c>
      <c r="K15" s="146" t="str">
        <f>IF(H17="CCI (CC Intégral)","CT pour les dispensés","Contrôle Terminal")</f>
        <v>CT pour les dispensés</v>
      </c>
      <c r="L15" s="147"/>
      <c r="M15" s="146" t="s">
        <v>35</v>
      </c>
      <c r="N15" s="147"/>
    </row>
    <row r="16" spans="1:14" s="54" customFormat="1" ht="47.25" x14ac:dyDescent="0.25">
      <c r="A16" s="61" t="s">
        <v>7</v>
      </c>
      <c r="B16" s="61" t="s">
        <v>8</v>
      </c>
      <c r="C16" s="62" t="s">
        <v>9</v>
      </c>
      <c r="D16" s="63" t="s">
        <v>10</v>
      </c>
      <c r="E16" s="64" t="s">
        <v>11</v>
      </c>
      <c r="F16" s="60" t="s">
        <v>53</v>
      </c>
      <c r="G16" s="60" t="s">
        <v>59</v>
      </c>
      <c r="H16" s="65" t="s">
        <v>54</v>
      </c>
      <c r="I16" s="60" t="s">
        <v>176</v>
      </c>
      <c r="J16" s="63" t="s">
        <v>50</v>
      </c>
      <c r="K16" s="63" t="s">
        <v>36</v>
      </c>
      <c r="L16" s="63" t="s">
        <v>37</v>
      </c>
      <c r="M16" s="63" t="s">
        <v>36</v>
      </c>
      <c r="N16" s="63" t="s">
        <v>37</v>
      </c>
    </row>
    <row r="17" spans="1:15" ht="15" customHeight="1" x14ac:dyDescent="0.25">
      <c r="A17" s="2" t="s">
        <v>0</v>
      </c>
      <c r="B17" s="70" t="s">
        <v>196</v>
      </c>
      <c r="C17" s="3" t="s">
        <v>202</v>
      </c>
      <c r="D17" s="4">
        <v>8</v>
      </c>
      <c r="E17" s="4">
        <v>8</v>
      </c>
      <c r="F17" s="4" t="s">
        <v>185</v>
      </c>
      <c r="G17" s="4" t="s">
        <v>185</v>
      </c>
      <c r="H17" s="4" t="s">
        <v>180</v>
      </c>
      <c r="I17" s="4"/>
      <c r="J17" s="5">
        <v>2</v>
      </c>
      <c r="K17" s="5" t="s">
        <v>20</v>
      </c>
      <c r="L17" s="5"/>
      <c r="M17" s="5"/>
      <c r="N17" s="5"/>
    </row>
    <row r="18" spans="1:15" ht="15" customHeight="1" x14ac:dyDescent="0.25">
      <c r="A18" s="2" t="s">
        <v>0</v>
      </c>
      <c r="B18" s="71" t="s">
        <v>192</v>
      </c>
      <c r="C18" s="3" t="s">
        <v>203</v>
      </c>
      <c r="D18" s="4">
        <v>16</v>
      </c>
      <c r="E18" s="4"/>
      <c r="F18" s="4" t="s">
        <v>185</v>
      </c>
      <c r="G18" s="4" t="s">
        <v>185</v>
      </c>
      <c r="H18" s="4" t="s">
        <v>180</v>
      </c>
      <c r="I18" s="4"/>
      <c r="J18" s="2"/>
      <c r="K18" s="5"/>
      <c r="L18" s="5"/>
      <c r="M18" s="5"/>
      <c r="N18" s="5"/>
    </row>
    <row r="19" spans="1:15" ht="15" customHeight="1" x14ac:dyDescent="0.25">
      <c r="A19" s="2" t="s">
        <v>52</v>
      </c>
      <c r="B19" s="71" t="s">
        <v>197</v>
      </c>
      <c r="C19" s="3" t="s">
        <v>204</v>
      </c>
      <c r="D19" s="4"/>
      <c r="E19" s="4">
        <v>8</v>
      </c>
      <c r="F19" s="4" t="s">
        <v>185</v>
      </c>
      <c r="G19" s="4" t="s">
        <v>185</v>
      </c>
      <c r="H19" s="4" t="s">
        <v>180</v>
      </c>
      <c r="I19" s="4"/>
      <c r="J19" s="2">
        <v>2</v>
      </c>
      <c r="K19" s="5" t="s">
        <v>20</v>
      </c>
      <c r="L19" s="5"/>
      <c r="M19" s="5"/>
      <c r="N19" s="5"/>
    </row>
    <row r="20" spans="1:15" ht="15" customHeight="1" x14ac:dyDescent="0.25">
      <c r="A20" s="2" t="s">
        <v>52</v>
      </c>
      <c r="B20" s="71" t="s">
        <v>198</v>
      </c>
      <c r="C20" s="3" t="s">
        <v>205</v>
      </c>
      <c r="D20" s="4"/>
      <c r="E20" s="4">
        <v>8</v>
      </c>
      <c r="F20" s="4" t="s">
        <v>185</v>
      </c>
      <c r="G20" s="4" t="s">
        <v>185</v>
      </c>
      <c r="H20" s="4" t="s">
        <v>180</v>
      </c>
      <c r="I20" s="4"/>
      <c r="J20" s="2">
        <v>2</v>
      </c>
      <c r="K20" s="5" t="s">
        <v>20</v>
      </c>
      <c r="L20" s="5"/>
      <c r="M20" s="5"/>
      <c r="N20" s="5"/>
    </row>
    <row r="21" spans="1:15" ht="15" customHeight="1" x14ac:dyDescent="0.25">
      <c r="A21" s="2" t="s">
        <v>0</v>
      </c>
      <c r="B21" s="71" t="s">
        <v>190</v>
      </c>
      <c r="C21" s="3" t="s">
        <v>206</v>
      </c>
      <c r="D21" s="4">
        <v>8</v>
      </c>
      <c r="E21" s="4"/>
      <c r="F21" s="4" t="s">
        <v>185</v>
      </c>
      <c r="G21" s="4" t="s">
        <v>185</v>
      </c>
      <c r="H21" s="4"/>
      <c r="I21" s="4"/>
      <c r="J21" s="2">
        <v>4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0" t="s">
        <v>189</v>
      </c>
      <c r="C22" s="3" t="s">
        <v>207</v>
      </c>
      <c r="D22" s="4"/>
      <c r="E22" s="4">
        <v>6</v>
      </c>
      <c r="F22" s="4" t="s">
        <v>185</v>
      </c>
      <c r="G22" s="4" t="s">
        <v>185</v>
      </c>
      <c r="H22" s="4" t="s">
        <v>180</v>
      </c>
      <c r="I22" s="4"/>
      <c r="J22" s="2" t="s">
        <v>213</v>
      </c>
      <c r="K22" s="5"/>
      <c r="L22" s="5"/>
      <c r="M22" s="5"/>
      <c r="N22" s="5"/>
    </row>
    <row r="23" spans="1:15" ht="15" customHeight="1" x14ac:dyDescent="0.25">
      <c r="A23" s="2" t="s">
        <v>52</v>
      </c>
      <c r="B23" s="71" t="s">
        <v>186</v>
      </c>
      <c r="C23" s="3" t="s">
        <v>208</v>
      </c>
      <c r="D23" s="4"/>
      <c r="E23" s="4">
        <v>1</v>
      </c>
      <c r="F23" s="4" t="s">
        <v>185</v>
      </c>
      <c r="G23" s="4" t="s">
        <v>185</v>
      </c>
      <c r="H23" s="4" t="s">
        <v>180</v>
      </c>
      <c r="I23" s="4"/>
      <c r="J23" s="2">
        <v>2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72" t="s">
        <v>194</v>
      </c>
      <c r="C24" s="6" t="s">
        <v>209</v>
      </c>
      <c r="D24" s="4"/>
      <c r="E24" s="4">
        <v>1</v>
      </c>
      <c r="F24" s="4" t="s">
        <v>185</v>
      </c>
      <c r="G24" s="4" t="s">
        <v>185</v>
      </c>
      <c r="H24" s="4" t="s">
        <v>180</v>
      </c>
      <c r="I24" s="4"/>
      <c r="J24" s="2" t="s">
        <v>213</v>
      </c>
      <c r="K24" s="5" t="s">
        <v>20</v>
      </c>
      <c r="L24" s="5"/>
      <c r="M24" s="5"/>
      <c r="N24" s="5"/>
    </row>
    <row r="25" spans="1:15" ht="15" customHeight="1" x14ac:dyDescent="0.25">
      <c r="A25" s="2" t="s">
        <v>0</v>
      </c>
      <c r="B25" s="72" t="s">
        <v>188</v>
      </c>
      <c r="C25" s="3" t="s">
        <v>210</v>
      </c>
      <c r="D25" s="4">
        <v>28</v>
      </c>
      <c r="E25" s="4"/>
      <c r="F25" s="4" t="s">
        <v>187</v>
      </c>
      <c r="G25" s="4" t="s">
        <v>187</v>
      </c>
      <c r="H25" s="4" t="s">
        <v>180</v>
      </c>
      <c r="I25" s="4"/>
      <c r="J25" s="2">
        <v>1</v>
      </c>
      <c r="K25" s="5"/>
      <c r="L25" s="5"/>
      <c r="M25" s="5"/>
      <c r="N25" s="5"/>
    </row>
    <row r="26" spans="1:15" ht="15" customHeight="1" x14ac:dyDescent="0.25">
      <c r="A26" s="2" t="s">
        <v>52</v>
      </c>
      <c r="B26" s="72" t="s">
        <v>191</v>
      </c>
      <c r="C26" s="3" t="s">
        <v>211</v>
      </c>
      <c r="D26" s="4"/>
      <c r="E26" s="4">
        <v>18</v>
      </c>
      <c r="F26" s="4" t="s">
        <v>187</v>
      </c>
      <c r="G26" s="4" t="s">
        <v>187</v>
      </c>
      <c r="H26" s="4" t="s">
        <v>180</v>
      </c>
      <c r="I26" s="4"/>
      <c r="J26" s="2" t="s">
        <v>214</v>
      </c>
      <c r="K26" s="5"/>
      <c r="L26" s="5"/>
      <c r="M26" s="5"/>
      <c r="N26" s="5"/>
    </row>
    <row r="27" spans="1:15" ht="15" customHeight="1" x14ac:dyDescent="0.25">
      <c r="A27" s="2" t="s">
        <v>52</v>
      </c>
      <c r="B27" s="72" t="s">
        <v>199</v>
      </c>
      <c r="C27" s="3" t="s">
        <v>212</v>
      </c>
      <c r="D27" s="4"/>
      <c r="E27" s="4">
        <v>10</v>
      </c>
      <c r="F27" s="4" t="s">
        <v>187</v>
      </c>
      <c r="G27" s="4" t="s">
        <v>187</v>
      </c>
      <c r="H27" s="4" t="s">
        <v>180</v>
      </c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72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72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2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2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2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1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1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1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1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1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1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1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1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3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4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1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1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6"/>
      <c r="C45" s="66"/>
      <c r="D45" s="66"/>
      <c r="E45" s="66"/>
      <c r="F45" s="66"/>
      <c r="G45" s="66"/>
      <c r="H45" s="66"/>
      <c r="I45" s="66"/>
      <c r="J45" s="66"/>
      <c r="K45" s="66"/>
    </row>
    <row r="46" spans="1:14" s="45" customFormat="1" x14ac:dyDescent="0.25">
      <c r="B46" s="66"/>
      <c r="C46" s="66"/>
      <c r="D46" s="66"/>
      <c r="E46" s="66"/>
      <c r="F46" s="66"/>
      <c r="G46" s="66"/>
      <c r="H46" s="66"/>
      <c r="I46" s="66"/>
      <c r="J46" s="66"/>
      <c r="K46" s="66"/>
    </row>
    <row r="47" spans="1:14" s="45" customFormat="1" ht="17.25" x14ac:dyDescent="0.25">
      <c r="B47" s="67"/>
      <c r="C47" s="67"/>
      <c r="D47" s="67"/>
      <c r="E47" s="67"/>
      <c r="F47" s="67"/>
      <c r="G47" s="67"/>
      <c r="H47" s="67"/>
      <c r="I47" s="67"/>
      <c r="J47" s="67"/>
      <c r="K47" s="67"/>
    </row>
    <row r="48" spans="1:14" s="45" customFormat="1" x14ac:dyDescent="0.25">
      <c r="B48" s="66"/>
      <c r="C48" s="66"/>
      <c r="D48" s="66"/>
      <c r="E48" s="66"/>
      <c r="F48" s="66"/>
      <c r="G48" s="66"/>
      <c r="H48" s="66"/>
      <c r="I48" s="66"/>
      <c r="J48" s="66"/>
      <c r="K48" s="66"/>
    </row>
    <row r="49" spans="2:11" s="45" customFormat="1" x14ac:dyDescent="0.25">
      <c r="B49" s="66"/>
      <c r="C49" s="66"/>
      <c r="D49" s="66"/>
      <c r="E49" s="66"/>
      <c r="F49" s="66"/>
      <c r="G49" s="66"/>
      <c r="H49" s="66"/>
      <c r="I49" s="66"/>
      <c r="J49" s="66"/>
      <c r="K49" s="66"/>
    </row>
    <row r="50" spans="2:11" s="45" customFormat="1" x14ac:dyDescent="0.25">
      <c r="B50" s="66"/>
      <c r="C50" s="66"/>
      <c r="D50" s="66"/>
      <c r="E50" s="66"/>
      <c r="F50" s="66"/>
      <c r="G50" s="66"/>
      <c r="H50" s="66"/>
      <c r="I50" s="66"/>
      <c r="J50" s="66"/>
      <c r="K50" s="66"/>
    </row>
    <row r="51" spans="2:11" s="45" customFormat="1" x14ac:dyDescent="0.25">
      <c r="B51" s="66"/>
      <c r="C51" s="66"/>
      <c r="D51" s="66"/>
      <c r="E51" s="66"/>
      <c r="F51" s="66"/>
      <c r="G51" s="66"/>
      <c r="H51" s="66"/>
      <c r="I51" s="66"/>
      <c r="J51" s="66"/>
      <c r="K51" s="66"/>
    </row>
    <row r="52" spans="2:11" s="45" customFormat="1" ht="17.25" x14ac:dyDescent="0.25">
      <c r="B52" s="67"/>
      <c r="C52" s="67"/>
      <c r="D52" s="67"/>
      <c r="E52" s="67"/>
      <c r="F52" s="67"/>
      <c r="G52" s="67"/>
      <c r="H52" s="67"/>
      <c r="I52" s="67"/>
      <c r="J52" s="67"/>
      <c r="K52" s="67"/>
    </row>
    <row r="53" spans="2:11" s="45" customFormat="1" x14ac:dyDescent="0.25">
      <c r="B53" s="66"/>
      <c r="C53" s="66"/>
      <c r="D53" s="66"/>
      <c r="E53" s="66"/>
      <c r="F53" s="66"/>
      <c r="G53" s="66"/>
      <c r="H53" s="66"/>
      <c r="I53" s="66"/>
      <c r="J53" s="66"/>
      <c r="K53" s="66"/>
    </row>
    <row r="54" spans="2:11" s="45" customFormat="1" x14ac:dyDescent="0.25">
      <c r="B54" s="66"/>
      <c r="C54" s="66"/>
      <c r="D54" s="66"/>
      <c r="E54" s="66"/>
      <c r="F54" s="66"/>
      <c r="G54" s="66"/>
      <c r="H54" s="66"/>
      <c r="I54" s="66"/>
      <c r="J54" s="66"/>
      <c r="K54" s="66"/>
    </row>
    <row r="55" spans="2:11" s="45" customFormat="1" x14ac:dyDescent="0.25">
      <c r="B55" s="66"/>
      <c r="C55" s="66"/>
      <c r="D55" s="66"/>
      <c r="E55" s="66"/>
      <c r="F55" s="66"/>
      <c r="G55" s="66"/>
      <c r="H55" s="66"/>
      <c r="I55" s="66"/>
      <c r="J55" s="66"/>
      <c r="K55" s="66"/>
    </row>
    <row r="56" spans="2:11" s="45" customFormat="1" x14ac:dyDescent="0.25">
      <c r="B56" s="66"/>
      <c r="C56" s="66"/>
      <c r="D56" s="66"/>
      <c r="E56" s="66"/>
      <c r="F56" s="66"/>
      <c r="G56" s="66"/>
      <c r="H56" s="66"/>
      <c r="I56" s="66"/>
      <c r="J56" s="66"/>
      <c r="K56" s="66"/>
    </row>
    <row r="57" spans="2:11" s="45" customFormat="1" x14ac:dyDescent="0.25">
      <c r="B57" s="66"/>
      <c r="C57" s="66"/>
      <c r="D57" s="66"/>
      <c r="E57" s="66"/>
      <c r="F57" s="66"/>
      <c r="G57" s="66"/>
      <c r="H57" s="66"/>
      <c r="I57" s="66"/>
      <c r="J57" s="66"/>
      <c r="K57" s="66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7" priority="6">
      <formula>$A$11=2</formula>
    </cfRule>
    <cfRule type="expression" dxfId="6" priority="7">
      <formula>$A$11=3</formula>
    </cfRule>
    <cfRule type="expression" dxfId="5" priority="8">
      <formula>$A$11=1</formula>
    </cfRule>
  </conditionalFormatting>
  <conditionalFormatting sqref="I17:I44 K17:L44">
    <cfRule type="expression" dxfId="4" priority="5">
      <formula>$H17="CCI (CC Intégral)"</formula>
    </cfRule>
  </conditionalFormatting>
  <conditionalFormatting sqref="I17:J44">
    <cfRule type="expression" dxfId="3" priority="4">
      <formula>$H17="CT (Contrôle terminal)"</formula>
    </cfRule>
  </conditionalFormatting>
  <conditionalFormatting sqref="K15:L16">
    <cfRule type="expression" dxfId="2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609E9D72-16F7-427E-AAEA-96914A1002C2}">
            <xm:f>'/Users/chabantdominique/Library/Containers/com.microsoft.Excel/Data/Documents/M:\Volumes\Mes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">
      <c r="A5" t="s">
        <v>21</v>
      </c>
      <c r="C5" t="s">
        <v>183</v>
      </c>
    </row>
    <row r="6" spans="1:5" x14ac:dyDescent="0.2">
      <c r="A6" t="s">
        <v>22</v>
      </c>
    </row>
    <row r="7" spans="1:5" x14ac:dyDescent="0.2">
      <c r="A7" t="s">
        <v>23</v>
      </c>
    </row>
    <row r="8" spans="1:5" x14ac:dyDescent="0.2">
      <c r="A8" t="s">
        <v>24</v>
      </c>
    </row>
    <row r="9" spans="1:5" x14ac:dyDescent="0.2">
      <c r="A9" t="s">
        <v>25</v>
      </c>
    </row>
    <row r="10" spans="1:5" x14ac:dyDescent="0.2">
      <c r="A10" t="s">
        <v>26</v>
      </c>
    </row>
    <row r="11" spans="1:5" x14ac:dyDescent="0.2">
      <c r="A11" t="s">
        <v>27</v>
      </c>
    </row>
    <row r="12" spans="1:5" x14ac:dyDescent="0.2">
      <c r="A12" t="s">
        <v>1</v>
      </c>
    </row>
    <row r="13" spans="1:5" x14ac:dyDescent="0.2">
      <c r="A13" t="s">
        <v>28</v>
      </c>
    </row>
    <row r="14" spans="1:5" x14ac:dyDescent="0.2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5">
      <c r="A19" t="s">
        <v>63</v>
      </c>
      <c r="B19" t="s">
        <v>111</v>
      </c>
    </row>
    <row r="20" spans="1:2" x14ac:dyDescent="0.25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166</v>
      </c>
      <c r="G73" s="31" t="s">
        <v>164</v>
      </c>
      <c r="H73" s="31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31" t="s">
        <v>86</v>
      </c>
      <c r="C74" s="14" t="s">
        <v>71</v>
      </c>
      <c r="D74" s="31" t="s">
        <v>85</v>
      </c>
      <c r="E74" s="31" t="s">
        <v>67</v>
      </c>
      <c r="F74" s="14" t="s">
        <v>90</v>
      </c>
      <c r="G74" s="31" t="s">
        <v>65</v>
      </c>
      <c r="H74" s="31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31" t="s">
        <v>87</v>
      </c>
      <c r="C75" s="14" t="s">
        <v>72</v>
      </c>
      <c r="E75" s="31" t="s">
        <v>68</v>
      </c>
      <c r="F75" s="14" t="s">
        <v>91</v>
      </c>
      <c r="H75" s="31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31" t="s">
        <v>88</v>
      </c>
      <c r="C76" s="14" t="s">
        <v>73</v>
      </c>
      <c r="E76" s="31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31" t="s">
        <v>89</v>
      </c>
      <c r="C77" s="14" t="s">
        <v>74</v>
      </c>
      <c r="E77" s="31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31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31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22</vt:i4>
      </vt:variant>
    </vt:vector>
  </HeadingPairs>
  <TitlesOfParts>
    <vt:vector size="25" baseType="lpstr">
      <vt:lpstr>Fiche générale</vt:lpstr>
      <vt:lpstr>M2 DOC Annualisé</vt:lpstr>
      <vt:lpstr>Listes</vt:lpstr>
      <vt:lpstr>DROIT</vt:lpstr>
      <vt:lpstr>ESPE</vt:lpstr>
      <vt:lpstr>IAE</vt:lpstr>
      <vt:lpstr>IDPD</vt:lpstr>
      <vt:lpstr>'M2 DOC Annualisé'!Impression_des_titres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ESPE Académie de Nice Célestion Freinet</cp:lastModifiedBy>
  <cp:lastPrinted>2018-03-13T09:26:04Z</cp:lastPrinted>
  <dcterms:created xsi:type="dcterms:W3CDTF">2016-12-07T14:50:54Z</dcterms:created>
  <dcterms:modified xsi:type="dcterms:W3CDTF">2020-04-17T19:35:18Z</dcterms:modified>
</cp:coreProperties>
</file>